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ivingonline-my.sharepoint.com/personal/nhauenstein_viliving_com/Documents/Desktop/"/>
    </mc:Choice>
  </mc:AlternateContent>
  <xr:revisionPtr revIDLastSave="56" documentId="13_ncr:1_{CD547AD4-CA54-410B-8D9D-13C977521DDD}" xr6:coauthVersionLast="47" xr6:coauthVersionMax="47" xr10:uidLastSave="{EC31E485-9945-4535-BD90-6F3EFB8A598A}"/>
  <bookViews>
    <workbookView xWindow="-108" yWindow="-108" windowWidth="23256" windowHeight="12576" xr2:uid="{00000000-000D-0000-FFFF-FFFF00000000}"/>
  </bookViews>
  <sheets>
    <sheet name="Project_Plan" sheetId="1" r:id="rId1"/>
  </sheets>
  <definedNames>
    <definedName name="ProjectEnd">#REF!</definedName>
    <definedName name="ProjectSta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J43" i="1"/>
  <c r="J37" i="1"/>
  <c r="J32" i="1"/>
  <c r="J25" i="1"/>
  <c r="J19" i="1"/>
  <c r="J13" i="1"/>
  <c r="I54" i="1"/>
  <c r="I48" i="1"/>
  <c r="I30" i="1"/>
  <c r="I17" i="1"/>
  <c r="I45" i="1"/>
  <c r="I46" i="1"/>
  <c r="I39" i="1"/>
  <c r="I40" i="1"/>
  <c r="I34" i="1"/>
  <c r="I27" i="1"/>
  <c r="I28" i="1"/>
  <c r="I21" i="1"/>
  <c r="I22" i="1"/>
  <c r="I15" i="1"/>
  <c r="I49" i="1" l="1"/>
  <c r="I47" i="1"/>
  <c r="I44" i="1"/>
  <c r="H43" i="1"/>
  <c r="G43" i="1"/>
  <c r="I42" i="1"/>
  <c r="I41" i="1"/>
  <c r="I38" i="1"/>
  <c r="H37" i="1"/>
  <c r="G37" i="1"/>
  <c r="I36" i="1"/>
  <c r="I35" i="1"/>
  <c r="I33" i="1"/>
  <c r="H32" i="1"/>
  <c r="G32" i="1"/>
  <c r="I31" i="1"/>
  <c r="I29" i="1"/>
  <c r="I26" i="1"/>
  <c r="H25" i="1"/>
  <c r="G25" i="1"/>
  <c r="I24" i="1"/>
  <c r="I23" i="1"/>
  <c r="I20" i="1"/>
  <c r="H19" i="1"/>
  <c r="G19" i="1"/>
  <c r="H50" i="1"/>
  <c r="G50" i="1"/>
  <c r="H13" i="1"/>
  <c r="G13" i="1"/>
  <c r="I18" i="1"/>
  <c r="I16" i="1"/>
  <c r="I14" i="1"/>
  <c r="I37" i="1" l="1"/>
  <c r="I25" i="1"/>
  <c r="I43" i="1"/>
  <c r="I19" i="1"/>
  <c r="I13" i="1"/>
  <c r="I32" i="1"/>
  <c r="I50" i="1"/>
  <c r="I61" i="1"/>
  <c r="I62" i="1"/>
  <c r="I63" i="1"/>
  <c r="I64" i="1"/>
  <c r="I65" i="1"/>
  <c r="I66" i="1"/>
  <c r="I67" i="1"/>
  <c r="I68" i="1"/>
  <c r="I69" i="1"/>
  <c r="I52" i="1"/>
  <c r="I53" i="1"/>
  <c r="I55" i="1"/>
  <c r="I56" i="1"/>
  <c r="I57" i="1"/>
  <c r="I58" i="1"/>
  <c r="I59" i="1"/>
  <c r="I60" i="1"/>
  <c r="I51" i="1"/>
  <c r="I9" i="1"/>
  <c r="I10" i="1"/>
  <c r="I11" i="1"/>
  <c r="I12" i="1"/>
  <c r="I8" i="1"/>
  <c r="H7" i="1"/>
  <c r="H6" i="1" s="1"/>
  <c r="I70" i="1"/>
  <c r="I71" i="1"/>
  <c r="I72" i="1"/>
  <c r="I73" i="1"/>
  <c r="I74" i="1"/>
  <c r="I75" i="1"/>
  <c r="I76" i="1"/>
  <c r="I77" i="1"/>
  <c r="J50" i="1"/>
  <c r="J7" i="1"/>
  <c r="G7" i="1"/>
  <c r="G6" i="1" s="1"/>
  <c r="J6" i="1" l="1"/>
  <c r="I7" i="1"/>
  <c r="I6" i="1" l="1"/>
  <c r="L5" i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AH5" i="1" s="1"/>
  <c r="AI5" i="1" s="1"/>
  <c r="AJ5" i="1" s="1"/>
  <c r="AK5" i="1" s="1"/>
  <c r="AL5" i="1" s="1"/>
  <c r="AM5" i="1" s="1"/>
  <c r="AN5" i="1" s="1"/>
  <c r="AO5" i="1" s="1"/>
  <c r="AP5" i="1" s="1"/>
  <c r="AQ5" i="1" s="1"/>
  <c r="AR5" i="1" s="1"/>
  <c r="AS5" i="1" s="1"/>
  <c r="AT5" i="1" s="1"/>
  <c r="AU5" i="1" s="1"/>
  <c r="AV5" i="1" s="1"/>
  <c r="AW5" i="1" s="1"/>
  <c r="AX5" i="1" s="1"/>
  <c r="AY5" i="1" s="1"/>
  <c r="AZ5" i="1" s="1"/>
  <c r="BA5" i="1" s="1"/>
  <c r="BB5" i="1" s="1"/>
  <c r="BC5" i="1" s="1"/>
  <c r="BD5" i="1" s="1"/>
  <c r="BE5" i="1" s="1"/>
  <c r="BF5" i="1" s="1"/>
  <c r="BG5" i="1" s="1"/>
  <c r="BH5" i="1" s="1"/>
  <c r="BI5" i="1" s="1"/>
  <c r="BJ5" i="1" s="1"/>
  <c r="BK5" i="1" s="1"/>
</calcChain>
</file>

<file path=xl/sharedStrings.xml><?xml version="1.0" encoding="utf-8"?>
<sst xmlns="http://schemas.openxmlformats.org/spreadsheetml/2006/main" count="143" uniqueCount="103">
  <si>
    <t>WBS</t>
  </si>
  <si>
    <t>Owner</t>
  </si>
  <si>
    <t>Status</t>
  </si>
  <si>
    <t>Start</t>
  </si>
  <si>
    <t>Finish</t>
  </si>
  <si>
    <t>%</t>
  </si>
  <si>
    <t>Scheduled</t>
  </si>
  <si>
    <t>Work
(days)</t>
  </si>
  <si>
    <t>Navigate Project Plan Template</t>
  </si>
  <si>
    <t>[Enter Project Here]</t>
  </si>
  <si>
    <t>Assemble &amp; Define</t>
  </si>
  <si>
    <t>Evaluate &amp; Decide</t>
  </si>
  <si>
    <t>Plan &amp; Learn</t>
  </si>
  <si>
    <t>Analyze &amp; Design</t>
  </si>
  <si>
    <t>Configure &amp; Build</t>
  </si>
  <si>
    <t>Test &amp; Resolve</t>
  </si>
  <si>
    <t>Prepare &amp; Learn</t>
  </si>
  <si>
    <t>Deploy &amp; Support</t>
  </si>
  <si>
    <t>Build Business Case</t>
  </si>
  <si>
    <t>Build Team</t>
  </si>
  <si>
    <t>Determine Project Mgmt Approach</t>
  </si>
  <si>
    <t>Establish Requirements</t>
  </si>
  <si>
    <t>Prepare Collaboration Site</t>
  </si>
  <si>
    <t>Coordinate Bid Process</t>
  </si>
  <si>
    <t>Drive Decision-Making Process</t>
  </si>
  <si>
    <t>Negotiate Legal Contracts</t>
  </si>
  <si>
    <t>Determine ROI</t>
  </si>
  <si>
    <t>Mobilize Project Team</t>
  </si>
  <si>
    <t>Kickoff Project Implementation</t>
  </si>
  <si>
    <t>Build Project Outlook</t>
  </si>
  <si>
    <t>Establish Project Mgmt Tools</t>
  </si>
  <si>
    <t>Train Core Team</t>
  </si>
  <si>
    <t>Facilitate Design Workshops</t>
  </si>
  <si>
    <t>Address Requirement Gaps</t>
  </si>
  <si>
    <t>Document Design Decisions</t>
  </si>
  <si>
    <t>Determine System Landscape</t>
  </si>
  <si>
    <t>Build Test Approach</t>
  </si>
  <si>
    <t>Perform &amp; Document Installations</t>
  </si>
  <si>
    <t>Perform &amp; Document Configurations</t>
  </si>
  <si>
    <t>Perform &amp; Document Codings</t>
  </si>
  <si>
    <t>Build Test Scripts</t>
  </si>
  <si>
    <t>Load Test Data Set</t>
  </si>
  <si>
    <t>Execute Test Plan, Cycles, &amp; Scripts</t>
  </si>
  <si>
    <t>Track &amp; Resolve Changes/Defects</t>
  </si>
  <si>
    <t>Build End User Training Approach</t>
  </si>
  <si>
    <t>Build End User Training Material</t>
  </si>
  <si>
    <t>Load Training Data Set</t>
  </si>
  <si>
    <t>Deliver Training</t>
  </si>
  <si>
    <t>Build Cut-over Approach</t>
  </si>
  <si>
    <t>Perform Go-Live Readiness Evaluation</t>
  </si>
  <si>
    <t>Prepare Support Teams &amp; Processes</t>
  </si>
  <si>
    <t>Conduct Feedback Survey</t>
  </si>
  <si>
    <t>Facilitate Lessons Learned Workshop</t>
  </si>
  <si>
    <t>Stabilize Project Deployment Impact</t>
  </si>
  <si>
    <t>Determine Outcome Realization</t>
  </si>
  <si>
    <t>Facilitate Gate Review #1</t>
  </si>
  <si>
    <t>Facilitate Gate Review #2</t>
  </si>
  <si>
    <t>Facilitate Gate Review #3</t>
  </si>
  <si>
    <t>Facilitate Gate Review #4</t>
  </si>
  <si>
    <t>Deliverables</t>
  </si>
  <si>
    <t>Business Case</t>
  </si>
  <si>
    <t>Project Charter, Team Organization Chart, Contact List, Roles &amp; Responsibilities</t>
  </si>
  <si>
    <t>Requirements Definition Framework</t>
  </si>
  <si>
    <t>Approval &amp; Prioritization, Project Management Plan</t>
  </si>
  <si>
    <t>Collaboration Mgmt Site</t>
  </si>
  <si>
    <t>Request for Information, Request for Proposal</t>
  </si>
  <si>
    <t>Decision Scorecard</t>
  </si>
  <si>
    <t>Contracts</t>
  </si>
  <si>
    <t>5 Year NPV Estimate</t>
  </si>
  <si>
    <t>All Deliverables from Stage 1 &amp; 2</t>
  </si>
  <si>
    <t>Core Team Training Plan &amp; Scorecard</t>
  </si>
  <si>
    <t>Milestone Schedule/Timeline, Project Plan &amp; Scorecard</t>
  </si>
  <si>
    <t>Kickoff Presentation</t>
  </si>
  <si>
    <t>Communication Plan &amp; Scorecard, Budget Tracker &amp; Scorecard, Change/Defect Tracker &amp; Scorecard, Issue/Risk Tracker &amp; Scorecard</t>
  </si>
  <si>
    <t>Resource Plan</t>
  </si>
  <si>
    <t>Process Design Flow Charts</t>
  </si>
  <si>
    <t>System Infrastructure Diagram, System Environment Plan</t>
  </si>
  <si>
    <t>Development List &amp; Scorecard, Development Design Specifications</t>
  </si>
  <si>
    <t>Process Design Specifications, Security Plan &amp; Scorecard</t>
  </si>
  <si>
    <t>Test Plan &amp; Scorecard</t>
  </si>
  <si>
    <t>All Deliverables from Stage 3 &amp; 4</t>
  </si>
  <si>
    <t>Development Technical Specifications</t>
  </si>
  <si>
    <t>Configuration Specifications</t>
  </si>
  <si>
    <t>Test Scipts, Test Data Set</t>
  </si>
  <si>
    <t>Completed Test Scripts</t>
  </si>
  <si>
    <t>End User Training Plan &amp; Scorecard</t>
  </si>
  <si>
    <t>End User Training Plan &amp; Scorecard, Training Data Set</t>
  </si>
  <si>
    <t>End user Training Schedule and Content</t>
  </si>
  <si>
    <t>Change/Defect Tracker &amp; Scorecard, Issue/Risk Tracker &amp; Scorecard</t>
  </si>
  <si>
    <t>Installation &amp; Environment Specifications</t>
  </si>
  <si>
    <t>Training environment</t>
  </si>
  <si>
    <t>Test environment</t>
  </si>
  <si>
    <t>Cut-Over Plan &amp; Scorecard</t>
  </si>
  <si>
    <t>Support Transfer Plan</t>
  </si>
  <si>
    <t>All Deliverables from Stage 5 &amp; 6 &amp; 7</t>
  </si>
  <si>
    <t>All Deliverables from Stage 8</t>
  </si>
  <si>
    <t>Post-Implementation Survey</t>
  </si>
  <si>
    <t>Lessons Learned Log</t>
  </si>
  <si>
    <t>Outcome Realization Scorecard</t>
  </si>
  <si>
    <t>Go-Live Readiness Assessment</t>
  </si>
  <si>
    <t>Post Go-Live Support</t>
  </si>
  <si>
    <t>[Enter Date Here]</t>
  </si>
  <si>
    <r>
      <t xml:space="preserve">Activities </t>
    </r>
    <r>
      <rPr>
        <b/>
        <sz val="8"/>
        <color theme="1"/>
        <rFont val="Calibri"/>
        <family val="2"/>
        <scheme val="minor"/>
      </rPr>
      <t>(associate deliverabes in column 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</si>
</sst>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.\ 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gray0625">
        <bgColor theme="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2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1" xfId="2" applyFont="1"/>
    <xf numFmtId="9" fontId="3" fillId="0" borderId="0" xfId="1" applyFont="1"/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3" xfId="0" applyFont="1" applyBorder="1"/>
    <xf numFmtId="0" fontId="5" fillId="2" borderId="4" xfId="0" applyFont="1" applyFill="1" applyBorder="1"/>
    <xf numFmtId="14" fontId="5" fillId="2" borderId="4" xfId="0" applyNumberFormat="1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 indent="1"/>
    </xf>
    <xf numFmtId="14" fontId="3" fillId="0" borderId="4" xfId="0" applyNumberFormat="1" applyFont="1" applyBorder="1"/>
    <xf numFmtId="0" fontId="3" fillId="0" borderId="0" xfId="0" applyFont="1" applyBorder="1" applyAlignment="1">
      <alignment horizontal="right"/>
    </xf>
    <xf numFmtId="0" fontId="5" fillId="2" borderId="8" xfId="0" applyFont="1" applyFill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left" indent="1"/>
    </xf>
    <xf numFmtId="0" fontId="3" fillId="0" borderId="11" xfId="0" applyFont="1" applyBorder="1"/>
    <xf numFmtId="14" fontId="3" fillId="0" borderId="11" xfId="0" applyNumberFormat="1" applyFont="1" applyBorder="1"/>
    <xf numFmtId="0" fontId="5" fillId="2" borderId="4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9" xfId="0" applyFont="1" applyFill="1" applyBorder="1"/>
    <xf numFmtId="0" fontId="7" fillId="0" borderId="0" xfId="0" applyFont="1"/>
    <xf numFmtId="0" fontId="8" fillId="0" borderId="0" xfId="0" applyFont="1"/>
    <xf numFmtId="9" fontId="5" fillId="2" borderId="14" xfId="1" applyFont="1" applyFill="1" applyBorder="1"/>
    <xf numFmtId="9" fontId="3" fillId="0" borderId="14" xfId="1" applyFont="1" applyBorder="1"/>
    <xf numFmtId="9" fontId="3" fillId="0" borderId="15" xfId="1" applyFont="1" applyBorder="1"/>
    <xf numFmtId="0" fontId="3" fillId="0" borderId="4" xfId="0" applyFont="1" applyBorder="1" applyAlignment="1"/>
    <xf numFmtId="0" fontId="3" fillId="0" borderId="0" xfId="0" applyNumberFormat="1" applyFont="1"/>
    <xf numFmtId="0" fontId="3" fillId="3" borderId="8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4" xfId="0" applyFont="1" applyFill="1" applyBorder="1"/>
    <xf numFmtId="0" fontId="3" fillId="3" borderId="9" xfId="0" applyFont="1" applyFill="1" applyBorder="1"/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1" xfId="0" applyFont="1" applyFill="1" applyBorder="1"/>
    <xf numFmtId="0" fontId="3" fillId="3" borderId="12" xfId="0" applyFont="1" applyFill="1" applyBorder="1"/>
    <xf numFmtId="0" fontId="0" fillId="0" borderId="0" xfId="0" applyFill="1"/>
    <xf numFmtId="0" fontId="5" fillId="0" borderId="0" xfId="0" applyFont="1" applyFill="1"/>
    <xf numFmtId="0" fontId="6" fillId="4" borderId="5" xfId="0" applyFont="1" applyFill="1" applyBorder="1"/>
    <xf numFmtId="0" fontId="6" fillId="4" borderId="6" xfId="0" applyFont="1" applyFill="1" applyBorder="1"/>
    <xf numFmtId="14" fontId="6" fillId="4" borderId="6" xfId="0" applyNumberFormat="1" applyFont="1" applyFill="1" applyBorder="1"/>
    <xf numFmtId="9" fontId="6" fillId="4" borderId="13" xfId="1" applyFont="1" applyFill="1" applyBorder="1"/>
    <xf numFmtId="0" fontId="6" fillId="4" borderId="5" xfId="0" applyFont="1" applyFill="1" applyBorder="1" applyAlignment="1">
      <alignment horizontal="right"/>
    </xf>
    <xf numFmtId="0" fontId="6" fillId="4" borderId="6" xfId="0" applyFont="1" applyFill="1" applyBorder="1" applyAlignment="1">
      <alignment horizontal="right"/>
    </xf>
    <xf numFmtId="0" fontId="6" fillId="4" borderId="7" xfId="0" applyFont="1" applyFill="1" applyBorder="1"/>
    <xf numFmtId="0" fontId="6" fillId="0" borderId="0" xfId="2" applyFont="1" applyBorder="1"/>
    <xf numFmtId="14" fontId="6" fillId="0" borderId="0" xfId="2" applyNumberFormat="1" applyFont="1" applyBorder="1"/>
    <xf numFmtId="0" fontId="6" fillId="0" borderId="0" xfId="2" applyFont="1" applyBorder="1" applyAlignment="1">
      <alignment wrapText="1"/>
    </xf>
    <xf numFmtId="9" fontId="6" fillId="0" borderId="0" xfId="1" applyFont="1" applyBorder="1"/>
    <xf numFmtId="164" fontId="9" fillId="0" borderId="0" xfId="2" applyNumberFormat="1" applyFont="1" applyBorder="1" applyAlignment="1">
      <alignment horizontal="right" textRotation="45"/>
    </xf>
  </cellXfs>
  <cellStyles count="3">
    <cellStyle name="Heading 3" xfId="2" builtinId="18"/>
    <cellStyle name="Normal" xfId="0" builtinId="0"/>
    <cellStyle name="Percent" xfId="1" builtinId="5"/>
  </cellStyles>
  <dxfs count="9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gray0625">
          <bgColor theme="4" tint="0.59996337778862885"/>
        </patternFill>
      </fill>
    </dxf>
    <dxf>
      <fill>
        <patternFill patternType="solid">
          <bgColor rgb="FF3333FF"/>
        </patternFill>
      </fill>
    </dxf>
    <dxf>
      <fill>
        <patternFill>
          <bgColor theme="6" tint="0.59996337778862885"/>
        </patternFill>
      </fill>
    </dxf>
    <dxf>
      <fill>
        <patternFill patternType="gray0625">
          <bgColor theme="4" tint="0.59996337778862885"/>
        </patternFill>
      </fill>
    </dxf>
    <dxf>
      <fill>
        <patternFill patternType="solid">
          <bgColor rgb="FF3333FF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gray0625">
          <bgColor theme="4" tint="0.59996337778862885"/>
        </patternFill>
      </fill>
    </dxf>
    <dxf>
      <fill>
        <patternFill patternType="solid">
          <bgColor rgb="FF3333FF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gray0625">
          <bgColor theme="4" tint="0.59996337778862885"/>
        </patternFill>
      </fill>
    </dxf>
    <dxf>
      <fill>
        <patternFill patternType="solid">
          <bgColor rgb="FF3333FF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3333FF"/>
      <color rgb="FF0000FF"/>
      <color rgb="FF0000CC"/>
      <color rgb="FF382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K77"/>
  <sheetViews>
    <sheetView showGridLines="0" tabSelected="1" workbookViewId="0">
      <pane xSplit="10" topLeftCell="AA1" activePane="topRight" state="frozen"/>
      <selection pane="topRight"/>
    </sheetView>
  </sheetViews>
  <sheetFormatPr defaultColWidth="9.109375" defaultRowHeight="14.4" outlineLevelRow="2" outlineLevelCol="1" x14ac:dyDescent="0.3"/>
  <cols>
    <col min="1" max="1" width="1.5546875" customWidth="1"/>
    <col min="2" max="2" width="4.88671875" style="1" customWidth="1"/>
    <col min="3" max="3" width="33.6640625" style="1" customWidth="1" collapsed="1"/>
    <col min="4" max="4" width="101.44140625" style="1" hidden="1" customWidth="1" outlineLevel="1"/>
    <col min="5" max="5" width="15.33203125" style="1" customWidth="1"/>
    <col min="6" max="6" width="9.109375" style="1"/>
    <col min="7" max="8" width="10.5546875" style="2" customWidth="1"/>
    <col min="9" max="9" width="6.33203125" style="1" customWidth="1"/>
    <col min="10" max="10" width="5.109375" style="4" customWidth="1"/>
    <col min="11" max="11" width="2.44140625" style="6" customWidth="1"/>
    <col min="12" max="18" width="2.44140625" style="5" customWidth="1"/>
    <col min="19" max="63" width="2.44140625" style="1" customWidth="1"/>
    <col min="64" max="16384" width="9.109375" style="1"/>
  </cols>
  <sheetData>
    <row r="1" spans="1:63" ht="6" customHeight="1" x14ac:dyDescent="0.3">
      <c r="K1" s="13"/>
    </row>
    <row r="2" spans="1:63" ht="15.6" x14ac:dyDescent="0.3">
      <c r="B2" s="23" t="s">
        <v>8</v>
      </c>
      <c r="K2" s="13"/>
    </row>
    <row r="3" spans="1:63" x14ac:dyDescent="0.3">
      <c r="B3" s="1" t="s">
        <v>9</v>
      </c>
      <c r="G3" s="29"/>
      <c r="K3" s="13"/>
    </row>
    <row r="4" spans="1:63" x14ac:dyDescent="0.3">
      <c r="B4" s="24" t="s">
        <v>101</v>
      </c>
      <c r="K4" s="13"/>
    </row>
    <row r="5" spans="1:63" s="3" customFormat="1" ht="32.25" customHeight="1" thickBot="1" x14ac:dyDescent="0.35">
      <c r="A5"/>
      <c r="B5" s="47" t="s">
        <v>0</v>
      </c>
      <c r="C5" s="47" t="s">
        <v>102</v>
      </c>
      <c r="D5" s="47" t="s">
        <v>59</v>
      </c>
      <c r="E5" s="47" t="s">
        <v>1</v>
      </c>
      <c r="F5" s="47" t="s">
        <v>2</v>
      </c>
      <c r="G5" s="48" t="s">
        <v>3</v>
      </c>
      <c r="H5" s="48" t="s">
        <v>4</v>
      </c>
      <c r="I5" s="49" t="s">
        <v>7</v>
      </c>
      <c r="J5" s="50" t="s">
        <v>5</v>
      </c>
      <c r="K5" s="51">
        <v>44563</v>
      </c>
      <c r="L5" s="51">
        <f>K5+7</f>
        <v>44570</v>
      </c>
      <c r="M5" s="51">
        <f t="shared" ref="M5:BK5" si="0">L5+7</f>
        <v>44577</v>
      </c>
      <c r="N5" s="51">
        <f t="shared" si="0"/>
        <v>44584</v>
      </c>
      <c r="O5" s="51">
        <f t="shared" si="0"/>
        <v>44591</v>
      </c>
      <c r="P5" s="51">
        <f t="shared" si="0"/>
        <v>44598</v>
      </c>
      <c r="Q5" s="51">
        <f t="shared" si="0"/>
        <v>44605</v>
      </c>
      <c r="R5" s="51">
        <f t="shared" si="0"/>
        <v>44612</v>
      </c>
      <c r="S5" s="51">
        <f t="shared" si="0"/>
        <v>44619</v>
      </c>
      <c r="T5" s="51">
        <f t="shared" si="0"/>
        <v>44626</v>
      </c>
      <c r="U5" s="51">
        <f t="shared" si="0"/>
        <v>44633</v>
      </c>
      <c r="V5" s="51">
        <f t="shared" si="0"/>
        <v>44640</v>
      </c>
      <c r="W5" s="51">
        <f t="shared" si="0"/>
        <v>44647</v>
      </c>
      <c r="X5" s="51">
        <f t="shared" si="0"/>
        <v>44654</v>
      </c>
      <c r="Y5" s="51">
        <f t="shared" si="0"/>
        <v>44661</v>
      </c>
      <c r="Z5" s="51">
        <f t="shared" si="0"/>
        <v>44668</v>
      </c>
      <c r="AA5" s="51">
        <f t="shared" si="0"/>
        <v>44675</v>
      </c>
      <c r="AB5" s="51">
        <f t="shared" si="0"/>
        <v>44682</v>
      </c>
      <c r="AC5" s="51">
        <f t="shared" si="0"/>
        <v>44689</v>
      </c>
      <c r="AD5" s="51">
        <f t="shared" si="0"/>
        <v>44696</v>
      </c>
      <c r="AE5" s="51">
        <f t="shared" si="0"/>
        <v>44703</v>
      </c>
      <c r="AF5" s="51">
        <f t="shared" si="0"/>
        <v>44710</v>
      </c>
      <c r="AG5" s="51">
        <f t="shared" si="0"/>
        <v>44717</v>
      </c>
      <c r="AH5" s="51">
        <f t="shared" si="0"/>
        <v>44724</v>
      </c>
      <c r="AI5" s="51">
        <f t="shared" si="0"/>
        <v>44731</v>
      </c>
      <c r="AJ5" s="51">
        <f t="shared" si="0"/>
        <v>44738</v>
      </c>
      <c r="AK5" s="51">
        <f t="shared" si="0"/>
        <v>44745</v>
      </c>
      <c r="AL5" s="51">
        <f t="shared" si="0"/>
        <v>44752</v>
      </c>
      <c r="AM5" s="51">
        <f t="shared" si="0"/>
        <v>44759</v>
      </c>
      <c r="AN5" s="51">
        <f t="shared" si="0"/>
        <v>44766</v>
      </c>
      <c r="AO5" s="51">
        <f>AN5+7</f>
        <v>44773</v>
      </c>
      <c r="AP5" s="51">
        <f t="shared" si="0"/>
        <v>44780</v>
      </c>
      <c r="AQ5" s="51">
        <f t="shared" si="0"/>
        <v>44787</v>
      </c>
      <c r="AR5" s="51">
        <f t="shared" si="0"/>
        <v>44794</v>
      </c>
      <c r="AS5" s="51">
        <f t="shared" si="0"/>
        <v>44801</v>
      </c>
      <c r="AT5" s="51">
        <f t="shared" si="0"/>
        <v>44808</v>
      </c>
      <c r="AU5" s="51">
        <f t="shared" si="0"/>
        <v>44815</v>
      </c>
      <c r="AV5" s="51">
        <f t="shared" si="0"/>
        <v>44822</v>
      </c>
      <c r="AW5" s="51">
        <f t="shared" si="0"/>
        <v>44829</v>
      </c>
      <c r="AX5" s="51">
        <f t="shared" si="0"/>
        <v>44836</v>
      </c>
      <c r="AY5" s="51">
        <f t="shared" si="0"/>
        <v>44843</v>
      </c>
      <c r="AZ5" s="51">
        <f t="shared" si="0"/>
        <v>44850</v>
      </c>
      <c r="BA5" s="51">
        <f t="shared" si="0"/>
        <v>44857</v>
      </c>
      <c r="BB5" s="51">
        <f t="shared" si="0"/>
        <v>44864</v>
      </c>
      <c r="BC5" s="51">
        <f t="shared" si="0"/>
        <v>44871</v>
      </c>
      <c r="BD5" s="51">
        <f t="shared" si="0"/>
        <v>44878</v>
      </c>
      <c r="BE5" s="51">
        <f t="shared" si="0"/>
        <v>44885</v>
      </c>
      <c r="BF5" s="51">
        <f t="shared" si="0"/>
        <v>44892</v>
      </c>
      <c r="BG5" s="51">
        <f t="shared" si="0"/>
        <v>44899</v>
      </c>
      <c r="BH5" s="51">
        <f t="shared" si="0"/>
        <v>44906</v>
      </c>
      <c r="BI5" s="51">
        <f t="shared" si="0"/>
        <v>44913</v>
      </c>
      <c r="BJ5" s="51">
        <f t="shared" si="0"/>
        <v>44920</v>
      </c>
      <c r="BK5" s="51">
        <f t="shared" si="0"/>
        <v>44927</v>
      </c>
    </row>
    <row r="6" spans="1:63" s="7" customFormat="1" x14ac:dyDescent="0.3">
      <c r="A6"/>
      <c r="B6" s="40">
        <v>0</v>
      </c>
      <c r="C6" s="41" t="str">
        <f>B3</f>
        <v>[Enter Project Here]</v>
      </c>
      <c r="D6" s="41"/>
      <c r="E6" s="41"/>
      <c r="F6" s="41"/>
      <c r="G6" s="42">
        <f>MIN(G7:G55)</f>
        <v>0</v>
      </c>
      <c r="H6" s="42">
        <f>MAX(H7:H55)</f>
        <v>0</v>
      </c>
      <c r="I6" s="41">
        <f>NETWORKDAYS(G6,H6)</f>
        <v>0</v>
      </c>
      <c r="J6" s="43">
        <f>AVERAGE(J7:J55)</f>
        <v>0</v>
      </c>
      <c r="K6" s="44"/>
      <c r="L6" s="45"/>
      <c r="M6" s="45"/>
      <c r="N6" s="45"/>
      <c r="O6" s="45"/>
      <c r="P6" s="45"/>
      <c r="Q6" s="45"/>
      <c r="R6" s="45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6"/>
    </row>
    <row r="7" spans="1:63" s="39" customFormat="1" outlineLevel="1" x14ac:dyDescent="0.3">
      <c r="A7" s="38"/>
      <c r="B7" s="14">
        <v>1</v>
      </c>
      <c r="C7" s="8" t="s">
        <v>10</v>
      </c>
      <c r="D7" s="8"/>
      <c r="E7" s="8"/>
      <c r="F7" s="8"/>
      <c r="G7" s="9">
        <f>MIN(G8:G12)</f>
        <v>0</v>
      </c>
      <c r="H7" s="9">
        <f>MAX(H8:H12)</f>
        <v>0</v>
      </c>
      <c r="I7" s="8">
        <f>NETWORKDAYS(G7,H7)</f>
        <v>0</v>
      </c>
      <c r="J7" s="25">
        <f>AVERAGE(J8:J12)</f>
        <v>0</v>
      </c>
      <c r="K7" s="21"/>
      <c r="L7" s="20"/>
      <c r="M7" s="20"/>
      <c r="N7" s="20"/>
      <c r="O7" s="20"/>
      <c r="P7" s="20"/>
      <c r="Q7" s="20"/>
      <c r="R7" s="20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22"/>
    </row>
    <row r="8" spans="1:63" outlineLevel="2" x14ac:dyDescent="0.3">
      <c r="B8" s="15">
        <v>1.1000000000000001</v>
      </c>
      <c r="C8" s="11" t="s">
        <v>18</v>
      </c>
      <c r="D8" s="10" t="s">
        <v>60</v>
      </c>
      <c r="E8" s="10"/>
      <c r="F8" s="10" t="s">
        <v>6</v>
      </c>
      <c r="G8" s="12"/>
      <c r="H8" s="12"/>
      <c r="I8" s="10" t="str">
        <f>IF(H8="","",NETWORKDAYS(G8,H8))</f>
        <v/>
      </c>
      <c r="J8" s="26">
        <v>0</v>
      </c>
      <c r="K8" s="30"/>
      <c r="L8" s="31"/>
      <c r="M8" s="31"/>
      <c r="N8" s="31"/>
      <c r="O8" s="31"/>
      <c r="P8" s="31"/>
      <c r="Q8" s="31"/>
      <c r="R8" s="3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3"/>
    </row>
    <row r="9" spans="1:63" outlineLevel="2" x14ac:dyDescent="0.3">
      <c r="B9" s="15">
        <v>1.2</v>
      </c>
      <c r="C9" s="11" t="s">
        <v>19</v>
      </c>
      <c r="D9" s="28" t="s">
        <v>61</v>
      </c>
      <c r="E9" s="10"/>
      <c r="F9" s="10" t="s">
        <v>6</v>
      </c>
      <c r="G9" s="12"/>
      <c r="H9" s="12"/>
      <c r="I9" s="10" t="str">
        <f t="shared" ref="I9:I69" si="1">IF(H9="","",NETWORKDAYS(G9,H9))</f>
        <v/>
      </c>
      <c r="J9" s="26">
        <v>0</v>
      </c>
      <c r="K9" s="30"/>
      <c r="L9" s="31"/>
      <c r="M9" s="31"/>
      <c r="N9" s="31"/>
      <c r="O9" s="31"/>
      <c r="P9" s="31"/>
      <c r="Q9" s="31"/>
      <c r="R9" s="31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3"/>
    </row>
    <row r="10" spans="1:63" outlineLevel="2" x14ac:dyDescent="0.3">
      <c r="B10" s="15">
        <v>1.3</v>
      </c>
      <c r="C10" s="11" t="s">
        <v>20</v>
      </c>
      <c r="D10" s="10" t="s">
        <v>63</v>
      </c>
      <c r="E10" s="10"/>
      <c r="F10" s="10" t="s">
        <v>6</v>
      </c>
      <c r="G10" s="12"/>
      <c r="H10" s="12"/>
      <c r="I10" s="10" t="str">
        <f t="shared" si="1"/>
        <v/>
      </c>
      <c r="J10" s="26">
        <v>0</v>
      </c>
      <c r="K10" s="30"/>
      <c r="L10" s="31"/>
      <c r="M10" s="31"/>
      <c r="N10" s="31"/>
      <c r="O10" s="31"/>
      <c r="P10" s="31"/>
      <c r="Q10" s="31"/>
      <c r="R10" s="31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3"/>
    </row>
    <row r="11" spans="1:63" outlineLevel="2" x14ac:dyDescent="0.3">
      <c r="B11" s="15">
        <v>1.4</v>
      </c>
      <c r="C11" s="11" t="s">
        <v>21</v>
      </c>
      <c r="D11" s="10" t="s">
        <v>62</v>
      </c>
      <c r="E11" s="10"/>
      <c r="F11" s="10" t="s">
        <v>6</v>
      </c>
      <c r="G11" s="12"/>
      <c r="H11" s="12"/>
      <c r="I11" s="10" t="str">
        <f t="shared" si="1"/>
        <v/>
      </c>
      <c r="J11" s="26">
        <v>0</v>
      </c>
      <c r="K11" s="30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3"/>
    </row>
    <row r="12" spans="1:63" outlineLevel="2" x14ac:dyDescent="0.3">
      <c r="B12" s="15">
        <v>1.5</v>
      </c>
      <c r="C12" s="11" t="s">
        <v>22</v>
      </c>
      <c r="D12" s="10" t="s">
        <v>64</v>
      </c>
      <c r="E12" s="10"/>
      <c r="F12" s="10" t="s">
        <v>6</v>
      </c>
      <c r="G12" s="12"/>
      <c r="H12" s="12"/>
      <c r="I12" s="10" t="str">
        <f t="shared" si="1"/>
        <v/>
      </c>
      <c r="J12" s="26">
        <v>0</v>
      </c>
      <c r="K12" s="30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3"/>
    </row>
    <row r="13" spans="1:63" s="39" customFormat="1" outlineLevel="1" x14ac:dyDescent="0.3">
      <c r="A13" s="38"/>
      <c r="B13" s="14">
        <v>2</v>
      </c>
      <c r="C13" s="8" t="s">
        <v>11</v>
      </c>
      <c r="D13" s="8"/>
      <c r="E13" s="8"/>
      <c r="F13" s="8"/>
      <c r="G13" s="9">
        <f>MIN(G14:G18)</f>
        <v>0</v>
      </c>
      <c r="H13" s="9">
        <f>MAX(H14:H18)</f>
        <v>0</v>
      </c>
      <c r="I13" s="8">
        <f t="shared" ref="I13" si="2">NETWORKDAYS(G13,H13)</f>
        <v>0</v>
      </c>
      <c r="J13" s="25">
        <f>AVERAGE(J14:J18)</f>
        <v>0</v>
      </c>
      <c r="K13" s="21"/>
      <c r="L13" s="20"/>
      <c r="M13" s="20"/>
      <c r="N13" s="20"/>
      <c r="O13" s="20"/>
      <c r="P13" s="20"/>
      <c r="Q13" s="20"/>
      <c r="R13" s="20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22"/>
    </row>
    <row r="14" spans="1:63" outlineLevel="2" x14ac:dyDescent="0.3">
      <c r="B14" s="15">
        <v>2.1</v>
      </c>
      <c r="C14" s="11" t="s">
        <v>23</v>
      </c>
      <c r="D14" s="10" t="s">
        <v>65</v>
      </c>
      <c r="E14" s="10"/>
      <c r="F14" s="10" t="s">
        <v>6</v>
      </c>
      <c r="G14" s="12"/>
      <c r="H14" s="12"/>
      <c r="I14" s="10" t="str">
        <f t="shared" ref="I14:I18" si="3">IF(H14="","",NETWORKDAYS(G14,H14))</f>
        <v/>
      </c>
      <c r="J14" s="26">
        <v>0</v>
      </c>
      <c r="K14" s="30"/>
      <c r="L14" s="31"/>
      <c r="M14" s="31"/>
      <c r="N14" s="31"/>
      <c r="O14" s="31"/>
      <c r="P14" s="31"/>
      <c r="Q14" s="31"/>
      <c r="R14" s="3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3"/>
    </row>
    <row r="15" spans="1:63" outlineLevel="2" x14ac:dyDescent="0.3">
      <c r="B15" s="15">
        <v>2.2000000000000002</v>
      </c>
      <c r="C15" s="11" t="s">
        <v>24</v>
      </c>
      <c r="D15" s="10" t="s">
        <v>66</v>
      </c>
      <c r="E15" s="10"/>
      <c r="F15" s="10" t="s">
        <v>6</v>
      </c>
      <c r="G15" s="12"/>
      <c r="H15" s="12"/>
      <c r="I15" s="10" t="str">
        <f t="shared" ref="I15" si="4">IF(H15="","",NETWORKDAYS(G15,H15))</f>
        <v/>
      </c>
      <c r="J15" s="26">
        <v>0</v>
      </c>
      <c r="K15" s="30"/>
      <c r="L15" s="31"/>
      <c r="M15" s="31"/>
      <c r="N15" s="31"/>
      <c r="O15" s="31"/>
      <c r="P15" s="31"/>
      <c r="Q15" s="31"/>
      <c r="R15" s="3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3"/>
    </row>
    <row r="16" spans="1:63" outlineLevel="2" x14ac:dyDescent="0.3">
      <c r="B16" s="15">
        <v>2.2999999999999998</v>
      </c>
      <c r="C16" s="11" t="s">
        <v>25</v>
      </c>
      <c r="D16" s="10" t="s">
        <v>67</v>
      </c>
      <c r="E16" s="10"/>
      <c r="F16" s="10" t="s">
        <v>6</v>
      </c>
      <c r="G16" s="12"/>
      <c r="H16" s="12"/>
      <c r="I16" s="10" t="str">
        <f t="shared" si="3"/>
        <v/>
      </c>
      <c r="J16" s="26">
        <v>0</v>
      </c>
      <c r="K16" s="30"/>
      <c r="L16" s="31"/>
      <c r="M16" s="31"/>
      <c r="N16" s="31"/>
      <c r="O16" s="31"/>
      <c r="P16" s="31"/>
      <c r="Q16" s="31"/>
      <c r="R16" s="3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3"/>
    </row>
    <row r="17" spans="1:63" outlineLevel="2" x14ac:dyDescent="0.3">
      <c r="B17" s="15">
        <v>2.4</v>
      </c>
      <c r="C17" s="11" t="s">
        <v>26</v>
      </c>
      <c r="D17" s="10" t="s">
        <v>68</v>
      </c>
      <c r="E17" s="10"/>
      <c r="F17" s="10" t="s">
        <v>6</v>
      </c>
      <c r="G17" s="12"/>
      <c r="H17" s="12"/>
      <c r="I17" s="10" t="str">
        <f t="shared" ref="I17" si="5">IF(H17="","",NETWORKDAYS(G17,H17))</f>
        <v/>
      </c>
      <c r="J17" s="26">
        <v>0</v>
      </c>
      <c r="K17" s="30"/>
      <c r="L17" s="31"/>
      <c r="M17" s="31"/>
      <c r="N17" s="31"/>
      <c r="O17" s="31"/>
      <c r="P17" s="31"/>
      <c r="Q17" s="31"/>
      <c r="R17" s="3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3"/>
    </row>
    <row r="18" spans="1:63" outlineLevel="2" x14ac:dyDescent="0.3">
      <c r="B18" s="15">
        <v>2.5</v>
      </c>
      <c r="C18" s="11" t="s">
        <v>55</v>
      </c>
      <c r="D18" s="10" t="s">
        <v>69</v>
      </c>
      <c r="E18" s="10"/>
      <c r="F18" s="10" t="s">
        <v>6</v>
      </c>
      <c r="G18" s="12"/>
      <c r="H18" s="12"/>
      <c r="I18" s="10" t="str">
        <f t="shared" si="3"/>
        <v/>
      </c>
      <c r="J18" s="26">
        <v>0</v>
      </c>
      <c r="K18" s="30"/>
      <c r="L18" s="31"/>
      <c r="M18" s="31"/>
      <c r="N18" s="31"/>
      <c r="O18" s="31"/>
      <c r="P18" s="31"/>
      <c r="Q18" s="31"/>
      <c r="R18" s="3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</row>
    <row r="19" spans="1:63" s="39" customFormat="1" outlineLevel="1" x14ac:dyDescent="0.3">
      <c r="A19" s="38"/>
      <c r="B19" s="14">
        <v>3</v>
      </c>
      <c r="C19" s="8" t="s">
        <v>12</v>
      </c>
      <c r="D19" s="8"/>
      <c r="E19" s="8"/>
      <c r="F19" s="8"/>
      <c r="G19" s="9">
        <f>MIN(G20:G24)</f>
        <v>0</v>
      </c>
      <c r="H19" s="9">
        <f>MAX(H20:H24)</f>
        <v>0</v>
      </c>
      <c r="I19" s="8">
        <f t="shared" ref="I19" si="6">NETWORKDAYS(G19,H19)</f>
        <v>0</v>
      </c>
      <c r="J19" s="25">
        <f>AVERAGE(J20:J24)</f>
        <v>0</v>
      </c>
      <c r="K19" s="21"/>
      <c r="L19" s="20"/>
      <c r="M19" s="20"/>
      <c r="N19" s="20"/>
      <c r="O19" s="20"/>
      <c r="P19" s="20"/>
      <c r="Q19" s="20"/>
      <c r="R19" s="20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22"/>
    </row>
    <row r="20" spans="1:63" outlineLevel="2" x14ac:dyDescent="0.3">
      <c r="B20" s="15">
        <v>3.1</v>
      </c>
      <c r="C20" s="11" t="s">
        <v>27</v>
      </c>
      <c r="D20" s="10" t="s">
        <v>74</v>
      </c>
      <c r="E20" s="10"/>
      <c r="F20" s="10" t="s">
        <v>6</v>
      </c>
      <c r="G20" s="12"/>
      <c r="H20" s="12"/>
      <c r="I20" s="10" t="str">
        <f t="shared" ref="I20:I24" si="7">IF(H20="","",NETWORKDAYS(G20,H20))</f>
        <v/>
      </c>
      <c r="J20" s="26">
        <v>0</v>
      </c>
      <c r="K20" s="30"/>
      <c r="L20" s="31"/>
      <c r="M20" s="31"/>
      <c r="N20" s="31"/>
      <c r="O20" s="31"/>
      <c r="P20" s="31"/>
      <c r="Q20" s="31"/>
      <c r="R20" s="3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3"/>
    </row>
    <row r="21" spans="1:63" outlineLevel="2" x14ac:dyDescent="0.3">
      <c r="B21" s="15">
        <v>3.2</v>
      </c>
      <c r="C21" s="11" t="s">
        <v>28</v>
      </c>
      <c r="D21" s="10" t="s">
        <v>72</v>
      </c>
      <c r="E21" s="10"/>
      <c r="F21" s="10" t="s">
        <v>6</v>
      </c>
      <c r="G21" s="12"/>
      <c r="H21" s="12"/>
      <c r="I21" s="10" t="str">
        <f t="shared" si="7"/>
        <v/>
      </c>
      <c r="J21" s="26">
        <v>0</v>
      </c>
      <c r="K21" s="30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3"/>
    </row>
    <row r="22" spans="1:63" outlineLevel="2" x14ac:dyDescent="0.3">
      <c r="B22" s="15">
        <v>3.3</v>
      </c>
      <c r="C22" s="11" t="s">
        <v>29</v>
      </c>
      <c r="D22" s="10" t="s">
        <v>71</v>
      </c>
      <c r="E22" s="10"/>
      <c r="F22" s="10" t="s">
        <v>6</v>
      </c>
      <c r="G22" s="12"/>
      <c r="H22" s="12"/>
      <c r="I22" s="10" t="str">
        <f t="shared" ref="I22" si="8">IF(H22="","",NETWORKDAYS(G22,H22))</f>
        <v/>
      </c>
      <c r="J22" s="26">
        <v>0</v>
      </c>
      <c r="K22" s="30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3"/>
    </row>
    <row r="23" spans="1:63" outlineLevel="2" x14ac:dyDescent="0.3">
      <c r="B23" s="15">
        <v>3.4</v>
      </c>
      <c r="C23" s="11" t="s">
        <v>30</v>
      </c>
      <c r="D23" s="10" t="s">
        <v>73</v>
      </c>
      <c r="E23" s="10"/>
      <c r="F23" s="10" t="s">
        <v>6</v>
      </c>
      <c r="G23" s="12"/>
      <c r="H23" s="12"/>
      <c r="I23" s="10" t="str">
        <f t="shared" si="7"/>
        <v/>
      </c>
      <c r="J23" s="26">
        <v>0</v>
      </c>
      <c r="K23" s="30"/>
      <c r="L23" s="31"/>
      <c r="M23" s="31"/>
      <c r="N23" s="31"/>
      <c r="O23" s="31"/>
      <c r="P23" s="31"/>
      <c r="Q23" s="31"/>
      <c r="R23" s="3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3"/>
    </row>
    <row r="24" spans="1:63" outlineLevel="2" x14ac:dyDescent="0.3">
      <c r="B24" s="15">
        <v>3.3</v>
      </c>
      <c r="C24" s="11" t="s">
        <v>31</v>
      </c>
      <c r="D24" s="10" t="s">
        <v>70</v>
      </c>
      <c r="E24" s="10"/>
      <c r="F24" s="10" t="s">
        <v>6</v>
      </c>
      <c r="G24" s="12"/>
      <c r="H24" s="12"/>
      <c r="I24" s="10" t="str">
        <f t="shared" si="7"/>
        <v/>
      </c>
      <c r="J24" s="26">
        <v>0</v>
      </c>
      <c r="K24" s="30"/>
      <c r="L24" s="31"/>
      <c r="M24" s="31"/>
      <c r="N24" s="31"/>
      <c r="O24" s="31"/>
      <c r="P24" s="31"/>
      <c r="Q24" s="31"/>
      <c r="R24" s="3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3"/>
    </row>
    <row r="25" spans="1:63" s="39" customFormat="1" outlineLevel="1" x14ac:dyDescent="0.3">
      <c r="A25" s="38"/>
      <c r="B25" s="14">
        <v>4</v>
      </c>
      <c r="C25" s="8" t="s">
        <v>13</v>
      </c>
      <c r="D25" s="8"/>
      <c r="E25" s="8"/>
      <c r="F25" s="8"/>
      <c r="G25" s="9">
        <f>MIN(G26:G31)</f>
        <v>0</v>
      </c>
      <c r="H25" s="9">
        <f>MAX(H26:H31)</f>
        <v>0</v>
      </c>
      <c r="I25" s="8">
        <f t="shared" ref="I25" si="9">NETWORKDAYS(G25,H25)</f>
        <v>0</v>
      </c>
      <c r="J25" s="25">
        <f>AVERAGE(J26:J31)</f>
        <v>0</v>
      </c>
      <c r="K25" s="21"/>
      <c r="L25" s="20"/>
      <c r="M25" s="20"/>
      <c r="N25" s="20"/>
      <c r="O25" s="20"/>
      <c r="P25" s="20"/>
      <c r="Q25" s="20"/>
      <c r="R25" s="20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22"/>
    </row>
    <row r="26" spans="1:63" outlineLevel="2" x14ac:dyDescent="0.3">
      <c r="B26" s="15">
        <v>4.0999999999999996</v>
      </c>
      <c r="C26" s="11" t="s">
        <v>32</v>
      </c>
      <c r="D26" s="10" t="s">
        <v>75</v>
      </c>
      <c r="E26" s="10"/>
      <c r="F26" s="10" t="s">
        <v>6</v>
      </c>
      <c r="G26" s="12"/>
      <c r="H26" s="12"/>
      <c r="I26" s="10" t="str">
        <f t="shared" ref="I26:I31" si="10">IF(H26="","",NETWORKDAYS(G26,H26))</f>
        <v/>
      </c>
      <c r="J26" s="26">
        <v>0</v>
      </c>
      <c r="K26" s="30"/>
      <c r="L26" s="31"/>
      <c r="M26" s="31"/>
      <c r="N26" s="31"/>
      <c r="O26" s="31"/>
      <c r="P26" s="31"/>
      <c r="Q26" s="31"/>
      <c r="R26" s="3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3"/>
    </row>
    <row r="27" spans="1:63" outlineLevel="2" x14ac:dyDescent="0.3">
      <c r="B27" s="15">
        <v>4.2</v>
      </c>
      <c r="C27" s="11" t="s">
        <v>33</v>
      </c>
      <c r="D27" s="10" t="s">
        <v>77</v>
      </c>
      <c r="E27" s="10"/>
      <c r="F27" s="10" t="s">
        <v>6</v>
      </c>
      <c r="G27" s="12"/>
      <c r="H27" s="12"/>
      <c r="I27" s="10" t="str">
        <f t="shared" si="10"/>
        <v/>
      </c>
      <c r="J27" s="26">
        <v>0</v>
      </c>
      <c r="K27" s="30"/>
      <c r="L27" s="31"/>
      <c r="M27" s="31"/>
      <c r="N27" s="31"/>
      <c r="O27" s="31"/>
      <c r="P27" s="31"/>
      <c r="Q27" s="31"/>
      <c r="R27" s="3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3"/>
    </row>
    <row r="28" spans="1:63" outlineLevel="2" x14ac:dyDescent="0.3">
      <c r="B28" s="15">
        <v>4.3</v>
      </c>
      <c r="C28" s="11" t="s">
        <v>34</v>
      </c>
      <c r="D28" s="10" t="s">
        <v>78</v>
      </c>
      <c r="E28" s="10"/>
      <c r="F28" s="10" t="s">
        <v>6</v>
      </c>
      <c r="G28" s="12"/>
      <c r="H28" s="12"/>
      <c r="I28" s="10" t="str">
        <f t="shared" ref="I28" si="11">IF(H28="","",NETWORKDAYS(G28,H28))</f>
        <v/>
      </c>
      <c r="J28" s="26">
        <v>0</v>
      </c>
      <c r="K28" s="30"/>
      <c r="L28" s="31"/>
      <c r="M28" s="31"/>
      <c r="N28" s="31"/>
      <c r="O28" s="31"/>
      <c r="P28" s="31"/>
      <c r="Q28" s="31"/>
      <c r="R28" s="3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3"/>
    </row>
    <row r="29" spans="1:63" outlineLevel="2" x14ac:dyDescent="0.3">
      <c r="B29" s="15">
        <v>4.4000000000000004</v>
      </c>
      <c r="C29" s="11" t="s">
        <v>35</v>
      </c>
      <c r="D29" s="10" t="s">
        <v>76</v>
      </c>
      <c r="E29" s="10"/>
      <c r="F29" s="10" t="s">
        <v>6</v>
      </c>
      <c r="G29" s="12"/>
      <c r="H29" s="12"/>
      <c r="I29" s="10" t="str">
        <f t="shared" si="10"/>
        <v/>
      </c>
      <c r="J29" s="26">
        <v>0</v>
      </c>
      <c r="K29" s="30"/>
      <c r="L29" s="31"/>
      <c r="M29" s="31"/>
      <c r="N29" s="31"/>
      <c r="O29" s="31"/>
      <c r="P29" s="31"/>
      <c r="Q29" s="31"/>
      <c r="R29" s="3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3"/>
    </row>
    <row r="30" spans="1:63" outlineLevel="2" x14ac:dyDescent="0.3">
      <c r="B30" s="15">
        <v>4.5</v>
      </c>
      <c r="C30" s="11" t="s">
        <v>36</v>
      </c>
      <c r="D30" s="10" t="s">
        <v>79</v>
      </c>
      <c r="E30" s="10"/>
      <c r="F30" s="10" t="s">
        <v>6</v>
      </c>
      <c r="G30" s="12"/>
      <c r="H30" s="12"/>
      <c r="I30" s="10" t="str">
        <f t="shared" ref="I30" si="12">IF(H30="","",NETWORKDAYS(G30,H30))</f>
        <v/>
      </c>
      <c r="J30" s="26">
        <v>0</v>
      </c>
      <c r="K30" s="30"/>
      <c r="L30" s="31"/>
      <c r="M30" s="31"/>
      <c r="N30" s="31"/>
      <c r="O30" s="31"/>
      <c r="P30" s="31"/>
      <c r="Q30" s="31"/>
      <c r="R30" s="3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3"/>
    </row>
    <row r="31" spans="1:63" outlineLevel="2" x14ac:dyDescent="0.3">
      <c r="B31" s="15">
        <v>4.5999999999999996</v>
      </c>
      <c r="C31" s="11" t="s">
        <v>56</v>
      </c>
      <c r="D31" s="10" t="s">
        <v>80</v>
      </c>
      <c r="E31" s="10"/>
      <c r="F31" s="10" t="s">
        <v>6</v>
      </c>
      <c r="G31" s="12"/>
      <c r="H31" s="12"/>
      <c r="I31" s="10" t="str">
        <f t="shared" si="10"/>
        <v/>
      </c>
      <c r="J31" s="26">
        <v>0</v>
      </c>
      <c r="K31" s="30"/>
      <c r="L31" s="31"/>
      <c r="M31" s="31"/>
      <c r="N31" s="31"/>
      <c r="O31" s="31"/>
      <c r="P31" s="31"/>
      <c r="Q31" s="31"/>
      <c r="R31" s="3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3"/>
    </row>
    <row r="32" spans="1:63" s="39" customFormat="1" outlineLevel="1" x14ac:dyDescent="0.3">
      <c r="A32" s="38"/>
      <c r="B32" s="14">
        <v>5</v>
      </c>
      <c r="C32" s="8" t="s">
        <v>14</v>
      </c>
      <c r="D32" s="8"/>
      <c r="E32" s="8"/>
      <c r="F32" s="8"/>
      <c r="G32" s="9">
        <f>MIN(G33:G36)</f>
        <v>0</v>
      </c>
      <c r="H32" s="9">
        <f>MAX(H33:H36)</f>
        <v>0</v>
      </c>
      <c r="I32" s="8">
        <f t="shared" ref="I32" si="13">NETWORKDAYS(G32,H32)</f>
        <v>0</v>
      </c>
      <c r="J32" s="25">
        <f>AVERAGE(J33:J36)</f>
        <v>0</v>
      </c>
      <c r="K32" s="21"/>
      <c r="L32" s="20"/>
      <c r="M32" s="20"/>
      <c r="N32" s="20"/>
      <c r="O32" s="20"/>
      <c r="P32" s="20"/>
      <c r="Q32" s="20"/>
      <c r="R32" s="20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22"/>
    </row>
    <row r="33" spans="1:63" outlineLevel="2" x14ac:dyDescent="0.3">
      <c r="B33" s="15">
        <v>5.0999999999999996</v>
      </c>
      <c r="C33" s="11" t="s">
        <v>37</v>
      </c>
      <c r="D33" s="10" t="s">
        <v>89</v>
      </c>
      <c r="E33" s="10"/>
      <c r="F33" s="10" t="s">
        <v>6</v>
      </c>
      <c r="G33" s="12"/>
      <c r="H33" s="12"/>
      <c r="I33" s="10" t="str">
        <f t="shared" ref="I33:I36" si="14">IF(H33="","",NETWORKDAYS(G33,H33))</f>
        <v/>
      </c>
      <c r="J33" s="26">
        <v>0</v>
      </c>
      <c r="K33" s="30"/>
      <c r="L33" s="31"/>
      <c r="M33" s="31"/>
      <c r="N33" s="31"/>
      <c r="O33" s="31"/>
      <c r="P33" s="31"/>
      <c r="Q33" s="31"/>
      <c r="R33" s="3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3"/>
    </row>
    <row r="34" spans="1:63" outlineLevel="2" x14ac:dyDescent="0.3">
      <c r="B34" s="15">
        <v>5.2</v>
      </c>
      <c r="C34" s="11" t="s">
        <v>38</v>
      </c>
      <c r="D34" s="10" t="s">
        <v>82</v>
      </c>
      <c r="E34" s="10"/>
      <c r="F34" s="10" t="s">
        <v>6</v>
      </c>
      <c r="G34" s="12"/>
      <c r="H34" s="12"/>
      <c r="I34" s="10" t="str">
        <f t="shared" ref="I34" si="15">IF(H34="","",NETWORKDAYS(G34,H34))</f>
        <v/>
      </c>
      <c r="J34" s="26">
        <v>0</v>
      </c>
      <c r="K34" s="30"/>
      <c r="L34" s="31"/>
      <c r="M34" s="31"/>
      <c r="N34" s="31"/>
      <c r="O34" s="31"/>
      <c r="P34" s="31"/>
      <c r="Q34" s="31"/>
      <c r="R34" s="3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3"/>
    </row>
    <row r="35" spans="1:63" outlineLevel="2" x14ac:dyDescent="0.3">
      <c r="B35" s="15">
        <v>5.3</v>
      </c>
      <c r="C35" s="11" t="s">
        <v>39</v>
      </c>
      <c r="D35" s="10" t="s">
        <v>81</v>
      </c>
      <c r="E35" s="10"/>
      <c r="F35" s="10" t="s">
        <v>6</v>
      </c>
      <c r="G35" s="12"/>
      <c r="H35" s="12"/>
      <c r="I35" s="10" t="str">
        <f t="shared" si="14"/>
        <v/>
      </c>
      <c r="J35" s="26">
        <v>0</v>
      </c>
      <c r="K35" s="30"/>
      <c r="L35" s="31"/>
      <c r="M35" s="31"/>
      <c r="N35" s="31"/>
      <c r="O35" s="31"/>
      <c r="P35" s="31"/>
      <c r="Q35" s="31"/>
      <c r="R35" s="3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3"/>
    </row>
    <row r="36" spans="1:63" outlineLevel="2" x14ac:dyDescent="0.3">
      <c r="B36" s="15">
        <v>5.4</v>
      </c>
      <c r="C36" s="11" t="s">
        <v>40</v>
      </c>
      <c r="D36" s="10" t="s">
        <v>83</v>
      </c>
      <c r="E36" s="10"/>
      <c r="F36" s="10" t="s">
        <v>6</v>
      </c>
      <c r="G36" s="12"/>
      <c r="H36" s="12"/>
      <c r="I36" s="10" t="str">
        <f t="shared" si="14"/>
        <v/>
      </c>
      <c r="J36" s="26">
        <v>0</v>
      </c>
      <c r="K36" s="30"/>
      <c r="L36" s="31"/>
      <c r="M36" s="31"/>
      <c r="N36" s="31"/>
      <c r="O36" s="31"/>
      <c r="P36" s="31"/>
      <c r="Q36" s="31"/>
      <c r="R36" s="3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3"/>
    </row>
    <row r="37" spans="1:63" s="39" customFormat="1" outlineLevel="1" x14ac:dyDescent="0.3">
      <c r="A37" s="38"/>
      <c r="B37" s="14">
        <v>6</v>
      </c>
      <c r="C37" s="8" t="s">
        <v>15</v>
      </c>
      <c r="D37" s="8"/>
      <c r="E37" s="8"/>
      <c r="F37" s="8"/>
      <c r="G37" s="9">
        <f>MIN(G38:G42)</f>
        <v>0</v>
      </c>
      <c r="H37" s="9">
        <f>MAX(H38:H42)</f>
        <v>0</v>
      </c>
      <c r="I37" s="8">
        <f t="shared" ref="I37" si="16">NETWORKDAYS(G37,H37)</f>
        <v>0</v>
      </c>
      <c r="J37" s="25">
        <f>AVERAGE(J38:J42)</f>
        <v>0</v>
      </c>
      <c r="K37" s="21"/>
      <c r="L37" s="20"/>
      <c r="M37" s="20"/>
      <c r="N37" s="20"/>
      <c r="O37" s="20"/>
      <c r="P37" s="20"/>
      <c r="Q37" s="20"/>
      <c r="R37" s="20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22"/>
    </row>
    <row r="38" spans="1:63" outlineLevel="2" x14ac:dyDescent="0.3">
      <c r="B38" s="15">
        <v>6.1</v>
      </c>
      <c r="C38" s="11" t="s">
        <v>41</v>
      </c>
      <c r="D38" s="10" t="s">
        <v>91</v>
      </c>
      <c r="E38" s="10"/>
      <c r="F38" s="10" t="s">
        <v>6</v>
      </c>
      <c r="G38" s="12"/>
      <c r="H38" s="12"/>
      <c r="I38" s="10" t="str">
        <f t="shared" ref="I38:I42" si="17">IF(H38="","",NETWORKDAYS(G38,H38))</f>
        <v/>
      </c>
      <c r="J38" s="26">
        <v>0</v>
      </c>
      <c r="K38" s="30"/>
      <c r="L38" s="31"/>
      <c r="M38" s="31"/>
      <c r="N38" s="31"/>
      <c r="O38" s="31"/>
      <c r="P38" s="31"/>
      <c r="Q38" s="31"/>
      <c r="R38" s="3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3"/>
    </row>
    <row r="39" spans="1:63" outlineLevel="2" x14ac:dyDescent="0.3">
      <c r="B39" s="15">
        <v>6.2</v>
      </c>
      <c r="C39" s="11" t="s">
        <v>42</v>
      </c>
      <c r="D39" s="10" t="s">
        <v>84</v>
      </c>
      <c r="E39" s="10"/>
      <c r="F39" s="10" t="s">
        <v>6</v>
      </c>
      <c r="G39" s="12"/>
      <c r="H39" s="12"/>
      <c r="I39" s="10" t="str">
        <f t="shared" si="17"/>
        <v/>
      </c>
      <c r="J39" s="26">
        <v>0</v>
      </c>
      <c r="K39" s="30"/>
      <c r="L39" s="31"/>
      <c r="M39" s="31"/>
      <c r="N39" s="31"/>
      <c r="O39" s="31"/>
      <c r="P39" s="31"/>
      <c r="Q39" s="31"/>
      <c r="R39" s="3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3"/>
    </row>
    <row r="40" spans="1:63" outlineLevel="2" x14ac:dyDescent="0.3">
      <c r="B40" s="15">
        <v>6.3</v>
      </c>
      <c r="C40" s="11" t="s">
        <v>43</v>
      </c>
      <c r="D40" s="10" t="s">
        <v>88</v>
      </c>
      <c r="E40" s="10"/>
      <c r="F40" s="10" t="s">
        <v>6</v>
      </c>
      <c r="G40" s="12"/>
      <c r="H40" s="12"/>
      <c r="I40" s="10" t="str">
        <f t="shared" ref="I40" si="18">IF(H40="","",NETWORKDAYS(G40,H40))</f>
        <v/>
      </c>
      <c r="J40" s="26">
        <v>0</v>
      </c>
      <c r="K40" s="30"/>
      <c r="L40" s="31"/>
      <c r="M40" s="31"/>
      <c r="N40" s="31"/>
      <c r="O40" s="31"/>
      <c r="P40" s="31"/>
      <c r="Q40" s="31"/>
      <c r="R40" s="31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3"/>
    </row>
    <row r="41" spans="1:63" outlineLevel="2" x14ac:dyDescent="0.3">
      <c r="B41" s="15">
        <v>6.4</v>
      </c>
      <c r="C41" s="11" t="s">
        <v>44</v>
      </c>
      <c r="D41" s="10" t="s">
        <v>86</v>
      </c>
      <c r="E41" s="10"/>
      <c r="F41" s="10" t="s">
        <v>6</v>
      </c>
      <c r="G41" s="12"/>
      <c r="H41" s="12"/>
      <c r="I41" s="10" t="str">
        <f t="shared" si="17"/>
        <v/>
      </c>
      <c r="J41" s="26">
        <v>0</v>
      </c>
      <c r="K41" s="30"/>
      <c r="L41" s="31"/>
      <c r="M41" s="31"/>
      <c r="N41" s="31"/>
      <c r="O41" s="31"/>
      <c r="P41" s="31"/>
      <c r="Q41" s="31"/>
      <c r="R41" s="31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3"/>
    </row>
    <row r="42" spans="1:63" outlineLevel="2" x14ac:dyDescent="0.3">
      <c r="B42" s="15">
        <v>6.5</v>
      </c>
      <c r="C42" s="11" t="s">
        <v>45</v>
      </c>
      <c r="D42" s="10" t="s">
        <v>87</v>
      </c>
      <c r="E42" s="10"/>
      <c r="F42" s="10" t="s">
        <v>6</v>
      </c>
      <c r="G42" s="12"/>
      <c r="H42" s="12"/>
      <c r="I42" s="10" t="str">
        <f t="shared" si="17"/>
        <v/>
      </c>
      <c r="J42" s="26">
        <v>0</v>
      </c>
      <c r="K42" s="30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3"/>
    </row>
    <row r="43" spans="1:63" s="39" customFormat="1" outlineLevel="1" x14ac:dyDescent="0.3">
      <c r="A43" s="38"/>
      <c r="B43" s="14">
        <v>7</v>
      </c>
      <c r="C43" s="8" t="s">
        <v>16</v>
      </c>
      <c r="D43" s="8"/>
      <c r="E43" s="8"/>
      <c r="F43" s="8"/>
      <c r="G43" s="9">
        <f>MIN(G44:G49)</f>
        <v>0</v>
      </c>
      <c r="H43" s="9">
        <f>MAX(H44:H49)</f>
        <v>0</v>
      </c>
      <c r="I43" s="8">
        <f t="shared" ref="I43" si="19">NETWORKDAYS(G43,H43)</f>
        <v>0</v>
      </c>
      <c r="J43" s="25">
        <f>AVERAGE(J44:J49)</f>
        <v>0</v>
      </c>
      <c r="K43" s="21"/>
      <c r="L43" s="20"/>
      <c r="M43" s="20"/>
      <c r="N43" s="20"/>
      <c r="O43" s="20"/>
      <c r="P43" s="20"/>
      <c r="Q43" s="20"/>
      <c r="R43" s="20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22"/>
    </row>
    <row r="44" spans="1:63" outlineLevel="2" x14ac:dyDescent="0.3">
      <c r="B44" s="15">
        <v>7.1</v>
      </c>
      <c r="C44" s="11" t="s">
        <v>46</v>
      </c>
      <c r="D44" s="10" t="s">
        <v>90</v>
      </c>
      <c r="E44" s="10"/>
      <c r="F44" s="10" t="s">
        <v>6</v>
      </c>
      <c r="G44" s="12"/>
      <c r="H44" s="12"/>
      <c r="I44" s="10" t="str">
        <f t="shared" ref="I44:I49" si="20">IF(H44="","",NETWORKDAYS(G44,H44))</f>
        <v/>
      </c>
      <c r="J44" s="26">
        <v>0</v>
      </c>
      <c r="K44" s="30"/>
      <c r="L44" s="31"/>
      <c r="M44" s="31"/>
      <c r="N44" s="31"/>
      <c r="O44" s="31"/>
      <c r="P44" s="31"/>
      <c r="Q44" s="31"/>
      <c r="R44" s="31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3"/>
    </row>
    <row r="45" spans="1:63" outlineLevel="2" x14ac:dyDescent="0.3">
      <c r="B45" s="15">
        <v>7.2</v>
      </c>
      <c r="C45" s="11" t="s">
        <v>47</v>
      </c>
      <c r="D45" s="10" t="s">
        <v>85</v>
      </c>
      <c r="E45" s="10"/>
      <c r="F45" s="10" t="s">
        <v>6</v>
      </c>
      <c r="G45" s="12"/>
      <c r="H45" s="12"/>
      <c r="I45" s="10" t="str">
        <f t="shared" si="20"/>
        <v/>
      </c>
      <c r="J45" s="26">
        <v>0</v>
      </c>
      <c r="K45" s="30"/>
      <c r="L45" s="31"/>
      <c r="M45" s="31"/>
      <c r="N45" s="31"/>
      <c r="O45" s="31"/>
      <c r="P45" s="31"/>
      <c r="Q45" s="31"/>
      <c r="R45" s="31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3"/>
    </row>
    <row r="46" spans="1:63" outlineLevel="2" x14ac:dyDescent="0.3">
      <c r="B46" s="15">
        <v>7.3</v>
      </c>
      <c r="C46" s="11" t="s">
        <v>48</v>
      </c>
      <c r="D46" s="10" t="s">
        <v>92</v>
      </c>
      <c r="E46" s="10"/>
      <c r="F46" s="10" t="s">
        <v>6</v>
      </c>
      <c r="G46" s="12"/>
      <c r="H46" s="12"/>
      <c r="I46" s="10" t="str">
        <f t="shared" ref="I46" si="21">IF(H46="","",NETWORKDAYS(G46,H46))</f>
        <v/>
      </c>
      <c r="J46" s="26">
        <v>0</v>
      </c>
      <c r="K46" s="30"/>
      <c r="L46" s="31"/>
      <c r="M46" s="31"/>
      <c r="N46" s="31"/>
      <c r="O46" s="31"/>
      <c r="P46" s="31"/>
      <c r="Q46" s="31"/>
      <c r="R46" s="31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3"/>
    </row>
    <row r="47" spans="1:63" outlineLevel="2" x14ac:dyDescent="0.3">
      <c r="B47" s="15">
        <v>7.4</v>
      </c>
      <c r="C47" s="11" t="s">
        <v>49</v>
      </c>
      <c r="D47" s="10" t="s">
        <v>99</v>
      </c>
      <c r="E47" s="10"/>
      <c r="F47" s="10" t="s">
        <v>6</v>
      </c>
      <c r="G47" s="12"/>
      <c r="H47" s="12"/>
      <c r="I47" s="10" t="str">
        <f t="shared" si="20"/>
        <v/>
      </c>
      <c r="J47" s="26">
        <v>0</v>
      </c>
      <c r="K47" s="30"/>
      <c r="L47" s="31"/>
      <c r="M47" s="31"/>
      <c r="N47" s="31"/>
      <c r="O47" s="31"/>
      <c r="P47" s="31"/>
      <c r="Q47" s="31"/>
      <c r="R47" s="31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3"/>
    </row>
    <row r="48" spans="1:63" outlineLevel="2" x14ac:dyDescent="0.3">
      <c r="B48" s="15">
        <v>7.5</v>
      </c>
      <c r="C48" s="11" t="s">
        <v>50</v>
      </c>
      <c r="D48" s="10" t="s">
        <v>93</v>
      </c>
      <c r="E48" s="10"/>
      <c r="F48" s="10" t="s">
        <v>6</v>
      </c>
      <c r="G48" s="12"/>
      <c r="H48" s="12"/>
      <c r="I48" s="10" t="str">
        <f t="shared" ref="I48" si="22">IF(H48="","",NETWORKDAYS(G48,H48))</f>
        <v/>
      </c>
      <c r="J48" s="26">
        <v>0</v>
      </c>
      <c r="K48" s="30"/>
      <c r="L48" s="31"/>
      <c r="M48" s="31"/>
      <c r="N48" s="31"/>
      <c r="O48" s="31"/>
      <c r="P48" s="31"/>
      <c r="Q48" s="31"/>
      <c r="R48" s="31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3"/>
    </row>
    <row r="49" spans="1:63" outlineLevel="2" x14ac:dyDescent="0.3">
      <c r="B49" s="15">
        <v>7.6</v>
      </c>
      <c r="C49" s="11" t="s">
        <v>57</v>
      </c>
      <c r="D49" s="10" t="s">
        <v>94</v>
      </c>
      <c r="E49" s="10"/>
      <c r="F49" s="10" t="s">
        <v>6</v>
      </c>
      <c r="G49" s="12"/>
      <c r="H49" s="12"/>
      <c r="I49" s="10" t="str">
        <f t="shared" si="20"/>
        <v/>
      </c>
      <c r="J49" s="26">
        <v>0</v>
      </c>
      <c r="K49" s="30"/>
      <c r="L49" s="31"/>
      <c r="M49" s="31"/>
      <c r="N49" s="31"/>
      <c r="O49" s="31"/>
      <c r="P49" s="31"/>
      <c r="Q49" s="31"/>
      <c r="R49" s="31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3"/>
    </row>
    <row r="50" spans="1:63" s="39" customFormat="1" outlineLevel="1" x14ac:dyDescent="0.3">
      <c r="A50" s="38"/>
      <c r="B50" s="14">
        <v>8</v>
      </c>
      <c r="C50" s="8" t="s">
        <v>17</v>
      </c>
      <c r="D50" s="8"/>
      <c r="E50" s="8"/>
      <c r="F50" s="8"/>
      <c r="G50" s="9">
        <f>MIN(G51:G55)</f>
        <v>0</v>
      </c>
      <c r="H50" s="9">
        <f>MAX(H51:H55)</f>
        <v>0</v>
      </c>
      <c r="I50" s="8">
        <f t="shared" ref="I50" si="23">NETWORKDAYS(G50,H50)</f>
        <v>0</v>
      </c>
      <c r="J50" s="25">
        <f>AVERAGE(J51:J55)</f>
        <v>0</v>
      </c>
      <c r="K50" s="21"/>
      <c r="L50" s="20"/>
      <c r="M50" s="20"/>
      <c r="N50" s="20"/>
      <c r="O50" s="20"/>
      <c r="P50" s="20"/>
      <c r="Q50" s="20"/>
      <c r="R50" s="20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22"/>
    </row>
    <row r="51" spans="1:63" outlineLevel="2" x14ac:dyDescent="0.3">
      <c r="B51" s="15">
        <v>8.1</v>
      </c>
      <c r="C51" s="11" t="s">
        <v>51</v>
      </c>
      <c r="D51" s="10" t="s">
        <v>96</v>
      </c>
      <c r="E51" s="10"/>
      <c r="F51" s="10" t="s">
        <v>6</v>
      </c>
      <c r="G51" s="12"/>
      <c r="H51" s="12"/>
      <c r="I51" s="10" t="str">
        <f t="shared" si="1"/>
        <v/>
      </c>
      <c r="J51" s="26">
        <v>0</v>
      </c>
      <c r="K51" s="30"/>
      <c r="L51" s="31"/>
      <c r="M51" s="31"/>
      <c r="N51" s="31"/>
      <c r="O51" s="31"/>
      <c r="P51" s="31"/>
      <c r="Q51" s="31"/>
      <c r="R51" s="31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3"/>
    </row>
    <row r="52" spans="1:63" outlineLevel="2" x14ac:dyDescent="0.3">
      <c r="B52" s="15">
        <v>8.1999999999999993</v>
      </c>
      <c r="C52" s="11" t="s">
        <v>52</v>
      </c>
      <c r="D52" s="10" t="s">
        <v>97</v>
      </c>
      <c r="E52" s="10"/>
      <c r="F52" s="10" t="s">
        <v>6</v>
      </c>
      <c r="G52" s="12"/>
      <c r="H52" s="12"/>
      <c r="I52" s="10" t="str">
        <f t="shared" si="1"/>
        <v/>
      </c>
      <c r="J52" s="26">
        <v>0</v>
      </c>
      <c r="K52" s="30"/>
      <c r="L52" s="31"/>
      <c r="M52" s="31"/>
      <c r="N52" s="31"/>
      <c r="O52" s="31"/>
      <c r="P52" s="31"/>
      <c r="Q52" s="31"/>
      <c r="R52" s="31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3"/>
    </row>
    <row r="53" spans="1:63" outlineLevel="2" x14ac:dyDescent="0.3">
      <c r="B53" s="15">
        <v>8.3000000000000007</v>
      </c>
      <c r="C53" s="11" t="s">
        <v>53</v>
      </c>
      <c r="D53" s="10" t="s">
        <v>100</v>
      </c>
      <c r="E53" s="10"/>
      <c r="F53" s="10" t="s">
        <v>6</v>
      </c>
      <c r="G53" s="12"/>
      <c r="H53" s="12"/>
      <c r="I53" s="10" t="str">
        <f t="shared" si="1"/>
        <v/>
      </c>
      <c r="J53" s="26">
        <v>0</v>
      </c>
      <c r="K53" s="30"/>
      <c r="L53" s="31"/>
      <c r="M53" s="31"/>
      <c r="N53" s="31"/>
      <c r="O53" s="31"/>
      <c r="P53" s="31"/>
      <c r="Q53" s="31"/>
      <c r="R53" s="31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3"/>
    </row>
    <row r="54" spans="1:63" outlineLevel="2" x14ac:dyDescent="0.3">
      <c r="B54" s="15">
        <v>8.4</v>
      </c>
      <c r="C54" s="11" t="s">
        <v>54</v>
      </c>
      <c r="D54" s="10" t="s">
        <v>98</v>
      </c>
      <c r="E54" s="10"/>
      <c r="F54" s="10" t="s">
        <v>6</v>
      </c>
      <c r="G54" s="12"/>
      <c r="H54" s="12"/>
      <c r="I54" s="10" t="str">
        <f t="shared" ref="I54" si="24">IF(H54="","",NETWORKDAYS(G54,H54))</f>
        <v/>
      </c>
      <c r="J54" s="26">
        <v>0</v>
      </c>
      <c r="K54" s="30"/>
      <c r="L54" s="31"/>
      <c r="M54" s="31"/>
      <c r="N54" s="31"/>
      <c r="O54" s="31"/>
      <c r="P54" s="31"/>
      <c r="Q54" s="31"/>
      <c r="R54" s="31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3"/>
    </row>
    <row r="55" spans="1:63" ht="15" outlineLevel="2" thickBot="1" x14ac:dyDescent="0.35">
      <c r="B55" s="16">
        <v>8.5</v>
      </c>
      <c r="C55" s="17" t="s">
        <v>58</v>
      </c>
      <c r="D55" s="18" t="s">
        <v>95</v>
      </c>
      <c r="E55" s="18"/>
      <c r="F55" s="18" t="s">
        <v>6</v>
      </c>
      <c r="G55" s="19"/>
      <c r="H55" s="19"/>
      <c r="I55" s="18" t="str">
        <f t="shared" si="1"/>
        <v/>
      </c>
      <c r="J55" s="27">
        <v>0</v>
      </c>
      <c r="K55" s="34"/>
      <c r="L55" s="35"/>
      <c r="M55" s="35"/>
      <c r="N55" s="35"/>
      <c r="O55" s="35"/>
      <c r="P55" s="35"/>
      <c r="Q55" s="35"/>
      <c r="R55" s="35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7"/>
    </row>
    <row r="56" spans="1:63" x14ac:dyDescent="0.3">
      <c r="I56" s="1" t="str">
        <f t="shared" si="1"/>
        <v/>
      </c>
    </row>
    <row r="57" spans="1:63" x14ac:dyDescent="0.3">
      <c r="I57" s="1" t="str">
        <f t="shared" si="1"/>
        <v/>
      </c>
    </row>
    <row r="58" spans="1:63" x14ac:dyDescent="0.3">
      <c r="I58" s="1" t="str">
        <f t="shared" si="1"/>
        <v/>
      </c>
    </row>
    <row r="59" spans="1:63" x14ac:dyDescent="0.3">
      <c r="I59" s="1" t="str">
        <f t="shared" si="1"/>
        <v/>
      </c>
    </row>
    <row r="60" spans="1:63" x14ac:dyDescent="0.3">
      <c r="I60" s="1" t="str">
        <f t="shared" si="1"/>
        <v/>
      </c>
    </row>
    <row r="61" spans="1:63" x14ac:dyDescent="0.3">
      <c r="I61" s="1" t="str">
        <f t="shared" si="1"/>
        <v/>
      </c>
    </row>
    <row r="62" spans="1:63" x14ac:dyDescent="0.3">
      <c r="I62" s="1" t="str">
        <f t="shared" si="1"/>
        <v/>
      </c>
    </row>
    <row r="63" spans="1:63" x14ac:dyDescent="0.3">
      <c r="I63" s="1" t="str">
        <f t="shared" si="1"/>
        <v/>
      </c>
    </row>
    <row r="64" spans="1:63" x14ac:dyDescent="0.3">
      <c r="I64" s="1" t="str">
        <f t="shared" si="1"/>
        <v/>
      </c>
    </row>
    <row r="65" spans="9:9" x14ac:dyDescent="0.3">
      <c r="I65" s="1" t="str">
        <f t="shared" si="1"/>
        <v/>
      </c>
    </row>
    <row r="66" spans="9:9" x14ac:dyDescent="0.3">
      <c r="I66" s="1" t="str">
        <f t="shared" si="1"/>
        <v/>
      </c>
    </row>
    <row r="67" spans="9:9" x14ac:dyDescent="0.3">
      <c r="I67" s="1" t="str">
        <f t="shared" si="1"/>
        <v/>
      </c>
    </row>
    <row r="68" spans="9:9" x14ac:dyDescent="0.3">
      <c r="I68" s="1" t="str">
        <f t="shared" si="1"/>
        <v/>
      </c>
    </row>
    <row r="69" spans="9:9" x14ac:dyDescent="0.3">
      <c r="I69" s="1" t="str">
        <f t="shared" si="1"/>
        <v/>
      </c>
    </row>
    <row r="70" spans="9:9" x14ac:dyDescent="0.3">
      <c r="I70" s="1" t="str">
        <f t="shared" ref="I70:I77" si="25">IF(H70="","",NETWORKDAYS(G70,H70))</f>
        <v/>
      </c>
    </row>
    <row r="71" spans="9:9" x14ac:dyDescent="0.3">
      <c r="I71" s="1" t="str">
        <f t="shared" si="25"/>
        <v/>
      </c>
    </row>
    <row r="72" spans="9:9" x14ac:dyDescent="0.3">
      <c r="I72" s="1" t="str">
        <f t="shared" si="25"/>
        <v/>
      </c>
    </row>
    <row r="73" spans="9:9" x14ac:dyDescent="0.3">
      <c r="I73" s="1" t="str">
        <f t="shared" si="25"/>
        <v/>
      </c>
    </row>
    <row r="74" spans="9:9" x14ac:dyDescent="0.3">
      <c r="I74" s="1" t="str">
        <f t="shared" si="25"/>
        <v/>
      </c>
    </row>
    <row r="75" spans="9:9" x14ac:dyDescent="0.3">
      <c r="I75" s="1" t="str">
        <f t="shared" si="25"/>
        <v/>
      </c>
    </row>
    <row r="76" spans="9:9" x14ac:dyDescent="0.3">
      <c r="I76" s="1" t="str">
        <f t="shared" si="25"/>
        <v/>
      </c>
    </row>
    <row r="77" spans="9:9" x14ac:dyDescent="0.3">
      <c r="I77" s="1" t="str">
        <f t="shared" si="25"/>
        <v/>
      </c>
    </row>
  </sheetData>
  <conditionalFormatting sqref="J6:J12 J50:J53 J55:J242">
    <cfRule type="cellIs" dxfId="45" priority="61" operator="greaterThanOrEqual">
      <formula>1</formula>
    </cfRule>
  </conditionalFormatting>
  <conditionalFormatting sqref="J13:J14 J16 J18">
    <cfRule type="cellIs" dxfId="44" priority="58" operator="greaterThanOrEqual">
      <formula>1</formula>
    </cfRule>
  </conditionalFormatting>
  <conditionalFormatting sqref="J19:J20 J23:J24">
    <cfRule type="cellIs" dxfId="43" priority="55" operator="greaterThanOrEqual">
      <formula>1</formula>
    </cfRule>
  </conditionalFormatting>
  <conditionalFormatting sqref="J25:J26 J29 J31">
    <cfRule type="cellIs" dxfId="42" priority="52" operator="greaterThanOrEqual">
      <formula>1</formula>
    </cfRule>
  </conditionalFormatting>
  <conditionalFormatting sqref="J32:J33 J35:J36">
    <cfRule type="cellIs" dxfId="41" priority="49" operator="greaterThanOrEqual">
      <formula>1</formula>
    </cfRule>
  </conditionalFormatting>
  <conditionalFormatting sqref="J37:J38 J41:J42">
    <cfRule type="cellIs" dxfId="40" priority="46" operator="greaterThanOrEqual">
      <formula>1</formula>
    </cfRule>
  </conditionalFormatting>
  <conditionalFormatting sqref="J43:J44 J47 J49">
    <cfRule type="cellIs" dxfId="39" priority="43" operator="greaterThanOrEqual">
      <formula>1</formula>
    </cfRule>
  </conditionalFormatting>
  <conditionalFormatting sqref="J15">
    <cfRule type="cellIs" dxfId="38" priority="40" operator="greaterThanOrEqual">
      <formula>1</formula>
    </cfRule>
  </conditionalFormatting>
  <conditionalFormatting sqref="J22">
    <cfRule type="cellIs" dxfId="37" priority="37" operator="greaterThanOrEqual">
      <formula>1</formula>
    </cfRule>
  </conditionalFormatting>
  <conditionalFormatting sqref="J21">
    <cfRule type="cellIs" dxfId="36" priority="34" operator="greaterThanOrEqual">
      <formula>1</formula>
    </cfRule>
  </conditionalFormatting>
  <conditionalFormatting sqref="J28">
    <cfRule type="cellIs" dxfId="35" priority="31" operator="greaterThanOrEqual">
      <formula>1</formula>
    </cfRule>
  </conditionalFormatting>
  <conditionalFormatting sqref="J27">
    <cfRule type="cellIs" dxfId="34" priority="28" operator="greaterThanOrEqual">
      <formula>1</formula>
    </cfRule>
  </conditionalFormatting>
  <conditionalFormatting sqref="J34">
    <cfRule type="cellIs" dxfId="33" priority="25" operator="greaterThanOrEqual">
      <formula>1</formula>
    </cfRule>
  </conditionalFormatting>
  <conditionalFormatting sqref="J40">
    <cfRule type="cellIs" dxfId="32" priority="22" operator="greaterThanOrEqual">
      <formula>1</formula>
    </cfRule>
  </conditionalFormatting>
  <conditionalFormatting sqref="J39">
    <cfRule type="cellIs" dxfId="31" priority="19" operator="greaterThanOrEqual">
      <formula>1</formula>
    </cfRule>
  </conditionalFormatting>
  <conditionalFormatting sqref="J46">
    <cfRule type="cellIs" dxfId="30" priority="16" operator="greaterThanOrEqual">
      <formula>1</formula>
    </cfRule>
  </conditionalFormatting>
  <conditionalFormatting sqref="J45">
    <cfRule type="cellIs" dxfId="29" priority="13" operator="greaterThanOrEqual">
      <formula>1</formula>
    </cfRule>
  </conditionalFormatting>
  <conditionalFormatting sqref="J17">
    <cfRule type="cellIs" dxfId="28" priority="10" operator="greaterThanOrEqual">
      <formula>1</formula>
    </cfRule>
  </conditionalFormatting>
  <conditionalFormatting sqref="J30">
    <cfRule type="cellIs" dxfId="27" priority="7" operator="greaterThanOrEqual">
      <formula>1</formula>
    </cfRule>
  </conditionalFormatting>
  <conditionalFormatting sqref="J48">
    <cfRule type="cellIs" dxfId="26" priority="4" operator="greaterThanOrEqual">
      <formula>1</formula>
    </cfRule>
  </conditionalFormatting>
  <conditionalFormatting sqref="J54">
    <cfRule type="cellIs" dxfId="25" priority="1" operator="greaterThanOrEqual">
      <formula>1</formula>
    </cfRule>
  </conditionalFormatting>
  <conditionalFormatting sqref="K6:BK55">
    <cfRule type="expression" dxfId="24" priority="64">
      <formula>OR(AND(K$5&gt;=$G6,K$5&lt;=IF($J6=0,K$5-1,$G6+($H6-$G6)*$J6)),AND($G6&gt;=K$5,L$5&gt;=$G6,$G6&lt;&gt;L$5,K$5&lt;=IF($J6=0,K$5-1,$G6+($H6-$G6)*$J6)))</formula>
    </cfRule>
    <cfRule type="expression" dxfId="23" priority="65">
      <formula>AND($G6&lt;&gt;"",OR(AND($G6&gt;=K$5,$G6&lt;L$5),AND($H6&gt;=K$5,K$5&gt;=$G6)))</formula>
    </cfRule>
  </conditionalFormatting>
  <dataValidations count="3">
    <dataValidation type="list" allowBlank="1" showInputMessage="1" sqref="F56:F1048576 F1:F5" xr:uid="{00000000-0002-0000-0000-000000000000}">
      <formula1>"Scheduled,Started,Complete,Delayed"</formula1>
    </dataValidation>
    <dataValidation type="list" allowBlank="1" showInputMessage="1" sqref="F44:F49 F8:F12 F38:F42 F26:F31 F20:F24 F14:F18 F33:F36 F51:F55" xr:uid="{00000000-0002-0000-0000-000001000000}">
      <formula1>"Scheduled,Started,Complete"</formula1>
    </dataValidation>
    <dataValidation allowBlank="1" showInputMessage="1" sqref="F13 F50 F6:F7 F19 F25 F32 F37 F43" xr:uid="{00000000-0002-0000-0000-000002000000}"/>
  </dataValidations>
  <pageMargins left="0.25" right="0.25" top="0.25" bottom="0.25" header="0" footer="0"/>
  <pageSetup orientation="landscape" horizont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Project_Plan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cp:lastPrinted>2009-12-29T18:34:43Z</cp:lastPrinted>
  <dcterms:created xsi:type="dcterms:W3CDTF">2009-12-29T17:25:24Z</dcterms:created>
  <dcterms:modified xsi:type="dcterms:W3CDTF">2022-07-08T08:23:39Z</dcterms:modified>
</cp:coreProperties>
</file>